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6"/>
  <workbookPr/>
  <mc:AlternateContent xmlns:mc="http://schemas.openxmlformats.org/markup-compatibility/2006">
    <mc:Choice Requires="x15">
      <x15ac:absPath xmlns:x15ac="http://schemas.microsoft.com/office/spreadsheetml/2010/11/ac" url="https://gossenil.sharepoint.com/sites/GIL-Hovedstyre9/Delte dokumenter/General/"/>
    </mc:Choice>
  </mc:AlternateContent>
  <xr:revisionPtr revIDLastSave="0" documentId="11_AF603551E14DC6BF684B25E07BE51D0F64A28D82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versikt" sheetId="1" r:id="rId1"/>
    <sheet name="Regneark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G12" i="1" s="1"/>
  <c r="E15" i="2"/>
  <c r="F15" i="2"/>
  <c r="G11" i="1" s="1"/>
  <c r="F14" i="2"/>
  <c r="G10" i="1" s="1"/>
  <c r="E13" i="2"/>
  <c r="F13" i="2"/>
  <c r="G9" i="1" s="1"/>
  <c r="F12" i="2"/>
  <c r="G8" i="1" s="1"/>
  <c r="F11" i="2"/>
  <c r="G7" i="1" s="1"/>
  <c r="E16" i="2" l="1"/>
  <c r="F12" i="1" s="1"/>
  <c r="D16" i="2"/>
  <c r="E12" i="1" s="1"/>
  <c r="F11" i="1"/>
  <c r="D15" i="2"/>
  <c r="E11" i="1" s="1"/>
  <c r="E14" i="2"/>
  <c r="F10" i="1" s="1"/>
  <c r="D14" i="2"/>
  <c r="E10" i="1" s="1"/>
  <c r="F9" i="1"/>
  <c r="D13" i="2"/>
  <c r="E9" i="1" s="1"/>
  <c r="G22" i="1" s="1"/>
  <c r="E12" i="2"/>
  <c r="F8" i="1" s="1"/>
  <c r="D12" i="2"/>
  <c r="E8" i="1" s="1"/>
  <c r="E11" i="2"/>
  <c r="F7" i="1" s="1"/>
  <c r="D11" i="2"/>
  <c r="E7" i="1" s="1"/>
  <c r="G20" i="1" s="1"/>
  <c r="G24" i="1" l="1"/>
  <c r="G21" i="1"/>
  <c r="G23" i="1"/>
  <c r="G25" i="1"/>
  <c r="G26" i="1" l="1"/>
</calcChain>
</file>

<file path=xl/sharedStrings.xml><?xml version="1.0" encoding="utf-8"?>
<sst xmlns="http://schemas.openxmlformats.org/spreadsheetml/2006/main" count="70" uniqueCount="42">
  <si>
    <t>Tur</t>
  </si>
  <si>
    <t>Rute</t>
  </si>
  <si>
    <t>Barn tur/retur</t>
  </si>
  <si>
    <t>Voksne tur/retur</t>
  </si>
  <si>
    <t>Bil tur/retur</t>
  </si>
  <si>
    <t>Aukra-Hollingen</t>
  </si>
  <si>
    <t>Aukra-Vestnes</t>
  </si>
  <si>
    <t>Aukra-Midsund</t>
  </si>
  <si>
    <t>Aukra-Åfarnes</t>
  </si>
  <si>
    <t>Aukra-Smøla</t>
  </si>
  <si>
    <t>Aukra-Halsa</t>
  </si>
  <si>
    <t>Gyldig</t>
  </si>
  <si>
    <t>Lag</t>
  </si>
  <si>
    <t>Kontonummer</t>
  </si>
  <si>
    <t>Lagleder</t>
  </si>
  <si>
    <t>e-post</t>
  </si>
  <si>
    <t>Tidsrom</t>
  </si>
  <si>
    <t xml:space="preserve">Tur </t>
  </si>
  <si>
    <t xml:space="preserve">Antall turer </t>
  </si>
  <si>
    <t>Antall barn</t>
  </si>
  <si>
    <t>Antall voksne</t>
  </si>
  <si>
    <t>Bil</t>
  </si>
  <si>
    <t>SUM</t>
  </si>
  <si>
    <t>Se tur oversikt over</t>
  </si>
  <si>
    <t>Refunderes antall spillende barn</t>
  </si>
  <si>
    <t>Refunderes kun for 1 lagleder</t>
  </si>
  <si>
    <t>Refunderes kun 1 bil per tur</t>
  </si>
  <si>
    <t>Betales til konto</t>
  </si>
  <si>
    <t xml:space="preserve">Refusjonsordning for GIL sine lag på reise. Refusjon etter rabaterte takster
Det gis refusjon for: 1 bil 50% rabatt (trener), 1 voksen fullpris (gjelder kun lagleder) og alle spillere fullpris om de er voksen eller barn. Om trener drar alene uten lagleder så refunderes kun for bil og spillere. </t>
  </si>
  <si>
    <t>Skjema er gyldig i perioden: 01.01.2020 - Autopass brikke blir implementert</t>
  </si>
  <si>
    <t>Molde-Vestnes</t>
  </si>
  <si>
    <t>Solholmen-Mordalsvågen</t>
  </si>
  <si>
    <t>Sølsnes-Åfarnes</t>
  </si>
  <si>
    <t>Halsa-Kanestrøm</t>
  </si>
  <si>
    <t>Seivika-Tømmervåg</t>
  </si>
  <si>
    <t>Edøya-Sandvika</t>
  </si>
  <si>
    <t>Vaksne</t>
  </si>
  <si>
    <t>Honnør/barn</t>
  </si>
  <si>
    <t>Honnør/bar</t>
  </si>
  <si>
    <t>Bil m/fører</t>
  </si>
  <si>
    <t>Barn</t>
  </si>
  <si>
    <t>Voksne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</si>
</sst>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6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1212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5" fillId="2" borderId="1" xfId="0" applyFont="1" applyFill="1" applyBorder="1" applyAlignment="1">
      <alignment horizontal="left" vertical="center" indent="1"/>
    </xf>
    <xf numFmtId="164" fontId="0" fillId="0" borderId="1" xfId="0" applyNumberForma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2" fillId="0" borderId="0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2" fillId="0" borderId="9" xfId="0" applyFont="1" applyBorder="1"/>
    <xf numFmtId="0" fontId="3" fillId="3" borderId="9" xfId="1" applyBorder="1"/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0" fillId="0" borderId="15" xfId="0" applyBorder="1" applyAlignment="1">
      <alignment horizontal="center"/>
    </xf>
    <xf numFmtId="0" fontId="3" fillId="3" borderId="11" xfId="1" applyBorder="1" applyAlignment="1">
      <alignment horizontal="center"/>
    </xf>
    <xf numFmtId="0" fontId="3" fillId="3" borderId="2" xfId="1" applyBorder="1" applyAlignment="1">
      <alignment horizontal="center"/>
    </xf>
    <xf numFmtId="0" fontId="3" fillId="3" borderId="3" xfId="1" applyBorder="1"/>
    <xf numFmtId="0" fontId="3" fillId="3" borderId="4" xfId="1" applyBorder="1"/>
    <xf numFmtId="0" fontId="4" fillId="4" borderId="1" xfId="2" applyBorder="1" applyAlignment="1" applyProtection="1">
      <alignment horizontal="center"/>
      <protection locked="0"/>
    </xf>
    <xf numFmtId="0" fontId="4" fillId="4" borderId="1" xfId="2" applyBorder="1" applyProtection="1">
      <protection locked="0"/>
    </xf>
    <xf numFmtId="164" fontId="0" fillId="0" borderId="0" xfId="0" applyNumberFormat="1" applyBorder="1"/>
    <xf numFmtId="164" fontId="0" fillId="0" borderId="10" xfId="0" applyNumberFormat="1" applyBorder="1"/>
    <xf numFmtId="0" fontId="0" fillId="0" borderId="11" xfId="0" applyBorder="1"/>
    <xf numFmtId="0" fontId="5" fillId="0" borderId="1" xfId="0" applyFont="1" applyBorder="1" applyAlignment="1">
      <alignment vertical="center"/>
    </xf>
    <xf numFmtId="164" fontId="0" fillId="0" borderId="1" xfId="0" applyNumberFormat="1" applyFont="1" applyBorder="1" applyAlignment="1"/>
    <xf numFmtId="0" fontId="0" fillId="2" borderId="16" xfId="0" applyFill="1" applyBorder="1"/>
    <xf numFmtId="0" fontId="5" fillId="2" borderId="16" xfId="0" applyFont="1" applyFill="1" applyBorder="1" applyAlignment="1">
      <alignment horizontal="left" vertical="center" indent="1"/>
    </xf>
    <xf numFmtId="0" fontId="0" fillId="0" borderId="17" xfId="0" applyBorder="1" applyAlignment="1">
      <alignment vertical="top" wrapText="1"/>
    </xf>
    <xf numFmtId="0" fontId="0" fillId="0" borderId="1" xfId="0" applyBorder="1" applyAlignment="1">
      <alignment horizontal="center"/>
    </xf>
    <xf numFmtId="164" fontId="0" fillId="0" borderId="2" xfId="0" applyNumberFormat="1" applyBorder="1"/>
    <xf numFmtId="164" fontId="0" fillId="0" borderId="18" xfId="0" applyNumberFormat="1" applyBorder="1"/>
    <xf numFmtId="0" fontId="0" fillId="5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2" fillId="5" borderId="9" xfId="0" applyFont="1" applyFill="1" applyBorder="1"/>
    <xf numFmtId="0" fontId="0" fillId="5" borderId="5" xfId="0" applyFill="1" applyBorder="1" applyAlignment="1">
      <alignment horizontal="center"/>
    </xf>
    <xf numFmtId="0" fontId="0" fillId="5" borderId="6" xfId="0" applyFill="1" applyBorder="1"/>
    <xf numFmtId="0" fontId="5" fillId="5" borderId="6" xfId="0" applyFont="1" applyFill="1" applyBorder="1" applyAlignment="1">
      <alignment horizontal="left" vertical="center" indent="1"/>
    </xf>
    <xf numFmtId="0" fontId="5" fillId="5" borderId="19" xfId="0" applyFont="1" applyFill="1" applyBorder="1" applyAlignment="1">
      <alignment horizontal="left" vertical="center" indent="1"/>
    </xf>
    <xf numFmtId="0" fontId="5" fillId="5" borderId="7" xfId="0" applyFont="1" applyFill="1" applyBorder="1" applyAlignment="1">
      <alignment horizontal="left" vertical="center" indent="1"/>
    </xf>
    <xf numFmtId="0" fontId="0" fillId="0" borderId="2" xfId="0" applyBorder="1" applyAlignment="1"/>
    <xf numFmtId="0" fontId="0" fillId="0" borderId="4" xfId="0" applyBorder="1" applyAlignment="1"/>
    <xf numFmtId="0" fontId="0" fillId="0" borderId="28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4" borderId="2" xfId="2" applyBorder="1" applyAlignment="1" applyProtection="1">
      <alignment horizontal="center"/>
      <protection locked="0"/>
    </xf>
    <xf numFmtId="0" fontId="4" fillId="4" borderId="4" xfId="2" applyBorder="1" applyAlignment="1" applyProtection="1">
      <alignment horizontal="center"/>
      <protection locked="0"/>
    </xf>
    <xf numFmtId="0" fontId="0" fillId="5" borderId="21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0" fontId="0" fillId="5" borderId="22" xfId="0" applyFill="1" applyBorder="1" applyAlignment="1">
      <alignment horizontal="left" vertical="top" wrapText="1"/>
    </xf>
    <xf numFmtId="0" fontId="0" fillId="5" borderId="23" xfId="0" applyFill="1" applyBorder="1" applyAlignment="1">
      <alignment horizontal="left" vertical="top" wrapText="1"/>
    </xf>
    <xf numFmtId="0" fontId="0" fillId="5" borderId="24" xfId="0" applyFill="1" applyBorder="1" applyAlignment="1">
      <alignment horizontal="left" vertical="top" wrapText="1"/>
    </xf>
    <xf numFmtId="0" fontId="0" fillId="5" borderId="25" xfId="0" applyFill="1" applyBorder="1" applyAlignment="1">
      <alignment horizontal="left" vertical="top" wrapText="1"/>
    </xf>
  </cellXfs>
  <cellStyles count="3">
    <cellStyle name="God" xfId="1" builtinId="26"/>
    <cellStyle name="Normal" xfId="0" builtinId="0"/>
    <cellStyle name="Nøytral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68581</xdr:colOff>
      <xdr:row>6</xdr:row>
      <xdr:rowOff>107595</xdr:rowOff>
    </xdr:from>
    <xdr:to>
      <xdr:col>1</xdr:col>
      <xdr:colOff>1188721</xdr:colOff>
      <xdr:row>11</xdr:row>
      <xdr:rowOff>11275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1" y="1204875"/>
          <a:ext cx="1120140" cy="818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0"/>
  <sheetViews>
    <sheetView tabSelected="1" workbookViewId="0">
      <selection activeCell="D35" sqref="D35"/>
    </sheetView>
  </sheetViews>
  <sheetFormatPr defaultColWidth="11.5703125" defaultRowHeight="14.45"/>
  <cols>
    <col min="2" max="2" width="18.140625" style="1" customWidth="1"/>
    <col min="3" max="3" width="14" bestFit="1" customWidth="1"/>
    <col min="4" max="4" width="19.28515625" bestFit="1" customWidth="1"/>
    <col min="5" max="5" width="20.85546875" style="2" customWidth="1"/>
    <col min="6" max="6" width="18.5703125" bestFit="1" customWidth="1"/>
    <col min="7" max="11" width="12.5703125" customWidth="1"/>
    <col min="14" max="15" width="11.5703125" customWidth="1"/>
    <col min="16" max="16" width="8.42578125" bestFit="1" customWidth="1"/>
    <col min="17" max="17" width="8.85546875" bestFit="1" customWidth="1"/>
  </cols>
  <sheetData>
    <row r="2" spans="2:11">
      <c r="C2" s="4"/>
    </row>
    <row r="3" spans="2:11">
      <c r="B3" s="7"/>
      <c r="C3" s="7"/>
      <c r="D3" s="7"/>
      <c r="E3" s="8"/>
      <c r="F3" s="8"/>
      <c r="G3" s="8"/>
      <c r="H3" s="7"/>
      <c r="I3" s="7"/>
      <c r="J3" s="9"/>
      <c r="K3" s="11"/>
    </row>
    <row r="4" spans="2:11">
      <c r="B4" s="10"/>
      <c r="C4" s="9"/>
      <c r="D4" s="12"/>
      <c r="E4" s="13"/>
      <c r="F4" s="10"/>
      <c r="G4" s="10"/>
      <c r="H4" s="10"/>
      <c r="I4" s="10"/>
      <c r="J4" s="9"/>
      <c r="K4" s="9"/>
    </row>
    <row r="5" spans="2:11" ht="15" thickBot="1">
      <c r="B5" s="10"/>
      <c r="C5" s="9"/>
      <c r="D5" s="12"/>
      <c r="E5" s="14"/>
      <c r="F5" s="10"/>
      <c r="G5" s="10"/>
      <c r="H5" s="10"/>
      <c r="I5" s="10"/>
      <c r="J5" s="9"/>
      <c r="K5" s="9"/>
    </row>
    <row r="6" spans="2:11">
      <c r="B6" s="51"/>
      <c r="C6" s="52" t="s">
        <v>0</v>
      </c>
      <c r="D6" s="52" t="s">
        <v>1</v>
      </c>
      <c r="E6" s="53" t="s">
        <v>2</v>
      </c>
      <c r="F6" s="54" t="s">
        <v>3</v>
      </c>
      <c r="G6" s="55" t="s">
        <v>4</v>
      </c>
      <c r="H6" s="10"/>
      <c r="I6" s="10"/>
      <c r="J6" s="9"/>
      <c r="K6" s="9"/>
    </row>
    <row r="7" spans="2:11">
      <c r="B7" s="16"/>
      <c r="C7" s="43">
        <v>1</v>
      </c>
      <c r="D7" s="3" t="s">
        <v>5</v>
      </c>
      <c r="E7" s="44">
        <f>Regneark!D11</f>
        <v>40</v>
      </c>
      <c r="F7" s="6">
        <f>Regneark!E11</f>
        <v>80</v>
      </c>
      <c r="G7" s="45">
        <f>Regneark!F11</f>
        <v>104</v>
      </c>
      <c r="H7" s="10"/>
      <c r="I7" s="10"/>
      <c r="J7" s="9"/>
      <c r="K7" s="9"/>
    </row>
    <row r="8" spans="2:11">
      <c r="B8" s="16"/>
      <c r="C8" s="43">
        <v>2</v>
      </c>
      <c r="D8" s="3" t="s">
        <v>6</v>
      </c>
      <c r="E8" s="44">
        <f>Regneark!D12</f>
        <v>96</v>
      </c>
      <c r="F8" s="6">
        <f>Regneark!E12</f>
        <v>190</v>
      </c>
      <c r="G8" s="45">
        <f>Regneark!F12</f>
        <v>266</v>
      </c>
      <c r="H8" s="10"/>
      <c r="I8" s="10"/>
      <c r="J8" s="9"/>
      <c r="K8" s="9"/>
    </row>
    <row r="9" spans="2:11" s="1" customFormat="1">
      <c r="B9" s="16"/>
      <c r="C9" s="43">
        <v>3</v>
      </c>
      <c r="D9" s="3" t="s">
        <v>7</v>
      </c>
      <c r="E9" s="44">
        <f>Regneark!D13</f>
        <v>80</v>
      </c>
      <c r="F9" s="6">
        <f>Regneark!E13</f>
        <v>160</v>
      </c>
      <c r="G9" s="45">
        <f>Regneark!F13</f>
        <v>208</v>
      </c>
      <c r="H9" s="10"/>
      <c r="I9" s="10"/>
      <c r="J9" s="10"/>
      <c r="K9" s="10"/>
    </row>
    <row r="10" spans="2:11">
      <c r="B10" s="17"/>
      <c r="C10" s="43">
        <v>4</v>
      </c>
      <c r="D10" s="3" t="s">
        <v>8</v>
      </c>
      <c r="E10" s="44">
        <f>Regneark!D14</f>
        <v>82</v>
      </c>
      <c r="F10" s="6">
        <f>Regneark!E14</f>
        <v>166</v>
      </c>
      <c r="G10" s="45">
        <f>Regneark!F14</f>
        <v>218</v>
      </c>
      <c r="H10" s="9"/>
      <c r="I10" s="9"/>
      <c r="J10" s="9"/>
      <c r="K10" s="15"/>
    </row>
    <row r="11" spans="2:11">
      <c r="B11" s="18"/>
      <c r="C11" s="43">
        <v>5</v>
      </c>
      <c r="D11" s="3" t="s">
        <v>9</v>
      </c>
      <c r="E11" s="44">
        <f>Regneark!D15</f>
        <v>134</v>
      </c>
      <c r="F11" s="6">
        <f>Regneark!E15</f>
        <v>272</v>
      </c>
      <c r="G11" s="45">
        <f>Regneark!F15</f>
        <v>368</v>
      </c>
    </row>
    <row r="12" spans="2:11">
      <c r="B12" s="28"/>
      <c r="C12" s="43">
        <v>6</v>
      </c>
      <c r="D12" s="3" t="s">
        <v>10</v>
      </c>
      <c r="E12" s="44">
        <f>Regneark!D16</f>
        <v>82</v>
      </c>
      <c r="F12" s="6">
        <f>Regneark!E16</f>
        <v>166</v>
      </c>
      <c r="G12" s="45">
        <f>Regneark!F16</f>
        <v>218</v>
      </c>
    </row>
    <row r="13" spans="2:11">
      <c r="B13" s="28" t="s">
        <v>11</v>
      </c>
      <c r="C13" s="56"/>
      <c r="D13" s="57"/>
      <c r="E13" s="35"/>
      <c r="F13" s="35"/>
      <c r="G13" s="36"/>
    </row>
    <row r="14" spans="2:11">
      <c r="B14" s="37" t="s">
        <v>12</v>
      </c>
      <c r="C14" s="61"/>
      <c r="D14" s="62"/>
      <c r="E14" s="35"/>
      <c r="F14" s="35"/>
      <c r="G14" s="20"/>
    </row>
    <row r="15" spans="2:11">
      <c r="B15" s="37" t="s">
        <v>13</v>
      </c>
      <c r="C15" s="61"/>
      <c r="D15" s="62"/>
      <c r="E15" s="35"/>
      <c r="F15" s="35"/>
      <c r="G15" s="20"/>
    </row>
    <row r="16" spans="2:11">
      <c r="B16" s="37" t="s">
        <v>14</v>
      </c>
      <c r="C16" s="61"/>
      <c r="D16" s="62"/>
      <c r="E16" s="35"/>
      <c r="F16" s="35"/>
      <c r="G16" s="20"/>
    </row>
    <row r="17" spans="2:7">
      <c r="B17" s="37" t="s">
        <v>15</v>
      </c>
      <c r="C17" s="61"/>
      <c r="D17" s="62"/>
      <c r="E17" s="19"/>
      <c r="F17" s="4"/>
      <c r="G17" s="20"/>
    </row>
    <row r="18" spans="2:7">
      <c r="B18" s="37" t="s">
        <v>16</v>
      </c>
      <c r="C18" s="61"/>
      <c r="D18" s="62"/>
      <c r="E18" s="19"/>
      <c r="F18" s="4"/>
      <c r="G18" s="20"/>
    </row>
    <row r="19" spans="2:7">
      <c r="B19" s="46" t="s">
        <v>17</v>
      </c>
      <c r="C19" s="47" t="s">
        <v>18</v>
      </c>
      <c r="D19" s="48" t="s">
        <v>19</v>
      </c>
      <c r="E19" s="48" t="s">
        <v>20</v>
      </c>
      <c r="F19" s="49" t="s">
        <v>21</v>
      </c>
      <c r="G19" s="50" t="s">
        <v>22</v>
      </c>
    </row>
    <row r="20" spans="2:7">
      <c r="B20" s="21">
        <v>1</v>
      </c>
      <c r="C20" s="33">
        <v>0</v>
      </c>
      <c r="D20" s="34">
        <v>0</v>
      </c>
      <c r="E20" s="34">
        <v>0</v>
      </c>
      <c r="F20" s="34">
        <v>0</v>
      </c>
      <c r="G20" s="22">
        <f>((D20*E7)+(E20*F7)+(F20*G7))*C20</f>
        <v>0</v>
      </c>
    </row>
    <row r="21" spans="2:7">
      <c r="B21" s="21">
        <v>2</v>
      </c>
      <c r="C21" s="33">
        <v>0</v>
      </c>
      <c r="D21" s="34">
        <v>0</v>
      </c>
      <c r="E21" s="34">
        <v>0</v>
      </c>
      <c r="F21" s="34">
        <v>0</v>
      </c>
      <c r="G21" s="22">
        <f>((D21*E8)+(E21*F8)+(F21*G8))*C21</f>
        <v>0</v>
      </c>
    </row>
    <row r="22" spans="2:7">
      <c r="B22" s="21">
        <v>3</v>
      </c>
      <c r="C22" s="33">
        <v>0</v>
      </c>
      <c r="D22" s="34">
        <v>0</v>
      </c>
      <c r="E22" s="34">
        <v>0</v>
      </c>
      <c r="F22" s="34">
        <v>0</v>
      </c>
      <c r="G22" s="22">
        <f>((D22*E9)+(E22*F9)+(F22*G9))*C22</f>
        <v>0</v>
      </c>
    </row>
    <row r="23" spans="2:7">
      <c r="B23" s="21">
        <v>4</v>
      </c>
      <c r="C23" s="33">
        <v>0</v>
      </c>
      <c r="D23" s="34">
        <v>0</v>
      </c>
      <c r="E23" s="34">
        <v>0</v>
      </c>
      <c r="F23" s="34">
        <v>0</v>
      </c>
      <c r="G23" s="22">
        <f>((D23*E10)+(E23*F10)+(F23*G10))*C23</f>
        <v>0</v>
      </c>
    </row>
    <row r="24" spans="2:7">
      <c r="B24" s="21">
        <v>5</v>
      </c>
      <c r="C24" s="33">
        <v>0</v>
      </c>
      <c r="D24" s="34">
        <v>0</v>
      </c>
      <c r="E24" s="34">
        <v>0</v>
      </c>
      <c r="F24" s="34">
        <v>0</v>
      </c>
      <c r="G24" s="22">
        <f>((D24*E11)+(E24*F11)+(F24*G11))*C24</f>
        <v>0</v>
      </c>
    </row>
    <row r="25" spans="2:7">
      <c r="B25" s="21">
        <v>6</v>
      </c>
      <c r="C25" s="33">
        <v>0</v>
      </c>
      <c r="D25" s="34">
        <v>0</v>
      </c>
      <c r="E25" s="34">
        <v>0</v>
      </c>
      <c r="F25" s="34">
        <v>0</v>
      </c>
      <c r="G25" s="22">
        <f>((D25*E12)+(E25*F12)+(F25*G12))*C25</f>
        <v>0</v>
      </c>
    </row>
    <row r="26" spans="2:7">
      <c r="B26" s="29" t="s">
        <v>22</v>
      </c>
      <c r="C26" s="30"/>
      <c r="D26" s="31"/>
      <c r="E26" s="32"/>
      <c r="F26" s="31"/>
      <c r="G26" s="23">
        <f>SUM(G20:G25)</f>
        <v>0</v>
      </c>
    </row>
    <row r="27" spans="2:7" ht="29.45" thickBot="1">
      <c r="B27" s="24" t="s">
        <v>23</v>
      </c>
      <c r="C27" s="25"/>
      <c r="D27" s="26" t="s">
        <v>24</v>
      </c>
      <c r="E27" s="26" t="s">
        <v>25</v>
      </c>
      <c r="F27" s="42" t="s">
        <v>26</v>
      </c>
      <c r="G27" s="27" t="s">
        <v>27</v>
      </c>
    </row>
    <row r="28" spans="2:7">
      <c r="B28" s="63" t="s">
        <v>28</v>
      </c>
      <c r="C28" s="64"/>
      <c r="D28" s="64"/>
      <c r="E28" s="64"/>
      <c r="F28" s="64"/>
      <c r="G28" s="65"/>
    </row>
    <row r="29" spans="2:7" ht="32.450000000000003" customHeight="1" thickBot="1">
      <c r="B29" s="66"/>
      <c r="C29" s="67"/>
      <c r="D29" s="67"/>
      <c r="E29" s="67"/>
      <c r="F29" s="67"/>
      <c r="G29" s="68"/>
    </row>
    <row r="30" spans="2:7" ht="15" thickBot="1">
      <c r="B30" s="59" t="s">
        <v>29</v>
      </c>
      <c r="C30" s="60"/>
      <c r="D30" s="60"/>
      <c r="E30" s="60"/>
      <c r="F30" s="60"/>
      <c r="G30" s="58"/>
    </row>
  </sheetData>
  <sheetProtection algorithmName="SHA-512" hashValue="HUjMQYS+ovHckxWeyVIwhEsZAjtEPirth/QD+ZqmN2zKql6zeuy86Pemravuc/yledGZtTqEvv/5GvKm0hAadA==" saltValue="qwJRWCTgs+fdKR/ok+N2Sw==" spinCount="100000" sheet="1" objects="1" scenarios="1"/>
  <mergeCells count="7">
    <mergeCell ref="B30:F30"/>
    <mergeCell ref="C14:D14"/>
    <mergeCell ref="C16:D16"/>
    <mergeCell ref="C17:D17"/>
    <mergeCell ref="C15:D15"/>
    <mergeCell ref="B28:G29"/>
    <mergeCell ref="C18:D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6"/>
  <sheetViews>
    <sheetView workbookViewId="0">
      <selection activeCell="G8" sqref="G8"/>
    </sheetView>
  </sheetViews>
  <sheetFormatPr defaultColWidth="9.140625" defaultRowHeight="14.45"/>
  <cols>
    <col min="2" max="2" width="16.5703125" bestFit="1" customWidth="1"/>
    <col min="3" max="3" width="15.7109375" bestFit="1" customWidth="1"/>
    <col min="4" max="4" width="25.28515625" bestFit="1" customWidth="1"/>
    <col min="5" max="5" width="17.28515625" bestFit="1" customWidth="1"/>
    <col min="6" max="6" width="17.85546875" bestFit="1" customWidth="1"/>
    <col min="7" max="7" width="20.28515625" bestFit="1" customWidth="1"/>
    <col min="8" max="8" width="17" bestFit="1" customWidth="1"/>
  </cols>
  <sheetData>
    <row r="3" spans="2:8">
      <c r="B3" s="5" t="s">
        <v>5</v>
      </c>
      <c r="C3" s="5" t="s">
        <v>30</v>
      </c>
      <c r="D3" s="5" t="s">
        <v>31</v>
      </c>
      <c r="E3" s="5" t="s">
        <v>32</v>
      </c>
      <c r="F3" s="5" t="s">
        <v>33</v>
      </c>
      <c r="G3" s="5" t="s">
        <v>34</v>
      </c>
      <c r="H3" s="5" t="s">
        <v>35</v>
      </c>
    </row>
    <row r="4" spans="2:8">
      <c r="B4" s="38" t="s">
        <v>36</v>
      </c>
      <c r="C4" s="38" t="s">
        <v>36</v>
      </c>
      <c r="D4" s="38" t="s">
        <v>36</v>
      </c>
      <c r="E4" s="38" t="s">
        <v>36</v>
      </c>
      <c r="F4" s="38" t="s">
        <v>36</v>
      </c>
      <c r="G4" s="38" t="s">
        <v>36</v>
      </c>
      <c r="H4" s="38" t="s">
        <v>36</v>
      </c>
    </row>
    <row r="5" spans="2:8">
      <c r="B5" s="39">
        <v>40</v>
      </c>
      <c r="C5" s="39">
        <v>55</v>
      </c>
      <c r="D5" s="39">
        <v>40</v>
      </c>
      <c r="E5" s="39">
        <v>43</v>
      </c>
      <c r="F5" s="39">
        <v>43</v>
      </c>
      <c r="G5" s="39">
        <v>49</v>
      </c>
      <c r="H5" s="39">
        <v>47</v>
      </c>
    </row>
    <row r="6" spans="2:8">
      <c r="B6" s="38" t="s">
        <v>37</v>
      </c>
      <c r="C6" s="38" t="s">
        <v>38</v>
      </c>
      <c r="D6" s="38" t="s">
        <v>37</v>
      </c>
      <c r="E6" s="38" t="s">
        <v>37</v>
      </c>
      <c r="F6" s="38" t="s">
        <v>37</v>
      </c>
      <c r="G6" s="38" t="s">
        <v>37</v>
      </c>
      <c r="H6" s="38" t="s">
        <v>37</v>
      </c>
    </row>
    <row r="7" spans="2:8">
      <c r="B7" s="39">
        <v>20</v>
      </c>
      <c r="C7" s="39">
        <v>28</v>
      </c>
      <c r="D7" s="39">
        <v>20</v>
      </c>
      <c r="E7" s="39">
        <v>21</v>
      </c>
      <c r="F7" s="39">
        <v>21</v>
      </c>
      <c r="G7" s="39">
        <v>24</v>
      </c>
      <c r="H7" s="39">
        <v>23</v>
      </c>
    </row>
    <row r="8" spans="2:8">
      <c r="B8" s="3" t="s">
        <v>39</v>
      </c>
      <c r="C8" s="3" t="s">
        <v>39</v>
      </c>
      <c r="D8" s="3" t="s">
        <v>39</v>
      </c>
      <c r="E8" s="3" t="s">
        <v>39</v>
      </c>
      <c r="F8" s="3" t="s">
        <v>39</v>
      </c>
      <c r="G8" s="3" t="s">
        <v>39</v>
      </c>
      <c r="H8" s="3" t="s">
        <v>39</v>
      </c>
    </row>
    <row r="9" spans="2:8">
      <c r="B9" s="3">
        <v>52</v>
      </c>
      <c r="C9" s="3">
        <v>81</v>
      </c>
      <c r="D9" s="3">
        <v>52</v>
      </c>
      <c r="E9" s="3">
        <v>57</v>
      </c>
      <c r="F9" s="3">
        <v>57</v>
      </c>
      <c r="G9" s="3">
        <v>68</v>
      </c>
      <c r="H9" s="3">
        <v>64</v>
      </c>
    </row>
    <row r="10" spans="2:8">
      <c r="B10" s="40" t="s">
        <v>0</v>
      </c>
      <c r="C10" s="40" t="s">
        <v>1</v>
      </c>
      <c r="D10" s="41" t="s">
        <v>40</v>
      </c>
      <c r="E10" s="41" t="s">
        <v>41</v>
      </c>
      <c r="F10" s="41" t="s">
        <v>39</v>
      </c>
    </row>
    <row r="11" spans="2:8">
      <c r="B11" s="3">
        <v>1</v>
      </c>
      <c r="C11" s="3" t="s">
        <v>5</v>
      </c>
      <c r="D11" s="6">
        <f>B7*2</f>
        <v>40</v>
      </c>
      <c r="E11" s="6">
        <f>B5*2</f>
        <v>80</v>
      </c>
      <c r="F11" s="6">
        <f>B9*2</f>
        <v>104</v>
      </c>
    </row>
    <row r="12" spans="2:8">
      <c r="B12" s="3">
        <v>2</v>
      </c>
      <c r="C12" s="3" t="s">
        <v>6</v>
      </c>
      <c r="D12" s="6">
        <f>(B7+C7)*2</f>
        <v>96</v>
      </c>
      <c r="E12" s="6">
        <f>(B5+C5)*2</f>
        <v>190</v>
      </c>
      <c r="F12" s="6">
        <f>(B9+C9)*2</f>
        <v>266</v>
      </c>
    </row>
    <row r="13" spans="2:8">
      <c r="B13" s="3">
        <v>3</v>
      </c>
      <c r="C13" s="3" t="s">
        <v>7</v>
      </c>
      <c r="D13" s="6">
        <f>(B7+D7)*2</f>
        <v>80</v>
      </c>
      <c r="E13" s="6">
        <f>(B5+D5)*2</f>
        <v>160</v>
      </c>
      <c r="F13" s="6">
        <f>(B9+D9)*2</f>
        <v>208</v>
      </c>
    </row>
    <row r="14" spans="2:8">
      <c r="B14" s="3">
        <v>4</v>
      </c>
      <c r="C14" s="3" t="s">
        <v>8</v>
      </c>
      <c r="D14" s="6">
        <f>(B7+E7)*2</f>
        <v>82</v>
      </c>
      <c r="E14" s="6">
        <f>(B5+E5)*2</f>
        <v>166</v>
      </c>
      <c r="F14" s="6">
        <f>(B9+E9)*2</f>
        <v>218</v>
      </c>
    </row>
    <row r="15" spans="2:8">
      <c r="B15" s="3">
        <v>5</v>
      </c>
      <c r="C15" s="3" t="s">
        <v>9</v>
      </c>
      <c r="D15" s="6">
        <f>(B7+G7+H7)*2</f>
        <v>134</v>
      </c>
      <c r="E15" s="6">
        <f>(B5+G5+H5)*2</f>
        <v>272</v>
      </c>
      <c r="F15" s="6">
        <f>(B9+G9+H9)*2</f>
        <v>368</v>
      </c>
    </row>
    <row r="16" spans="2:8">
      <c r="B16" s="3">
        <v>6</v>
      </c>
      <c r="C16" s="3" t="s">
        <v>10</v>
      </c>
      <c r="D16" s="6">
        <f>(B7+F7)*2</f>
        <v>82</v>
      </c>
      <c r="E16" s="6">
        <f>(B5+F5)*2</f>
        <v>166</v>
      </c>
      <c r="F16" s="6">
        <f>(B9+F9)*2</f>
        <v>218</v>
      </c>
    </row>
  </sheetData>
  <sheetProtection algorithmName="SHA-512" hashValue="L876ZkfYP6gBhDcaGCvQiyTR0Y6QIBrlHWR02yCEcLS4EHSZP9uoWb95EVFtc32Rh//tK+DpQl8Qxt3pKN0ATg==" saltValue="z0iT5xi3n0PwjtI0NalUyA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E29B0F2F3F4B418A6FF7A45EBB5350" ma:contentTypeVersion="8" ma:contentTypeDescription="Opprett et nytt dokument." ma:contentTypeScope="" ma:versionID="7db0c0cfb504b735a05cb0adef5b4a4e">
  <xsd:schema xmlns:xsd="http://www.w3.org/2001/XMLSchema" xmlns:xs="http://www.w3.org/2001/XMLSchema" xmlns:p="http://schemas.microsoft.com/office/2006/metadata/properties" xmlns:ns2="01782233-b0b0-4732-b388-581b3146dd01" targetNamespace="http://schemas.microsoft.com/office/2006/metadata/properties" ma:root="true" ma:fieldsID="b9e45303a1f2e6611975f7fb2e41006e" ns2:_="">
    <xsd:import namespace="01782233-b0b0-4732-b388-581b3146dd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82233-b0b0-4732-b388-581b3146d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B89C14-2760-47E0-A54C-4B989265C906}"/>
</file>

<file path=customXml/itemProps2.xml><?xml version="1.0" encoding="utf-8"?>
<ds:datastoreItem xmlns:ds="http://schemas.openxmlformats.org/officeDocument/2006/customXml" ds:itemID="{C0F4C6E4-DD48-4123-9E60-09DAE2958A21}"/>
</file>

<file path=customXml/itemProps3.xml><?xml version="1.0" encoding="utf-8"?>
<ds:datastoreItem xmlns:ds="http://schemas.openxmlformats.org/officeDocument/2006/customXml" ds:itemID="{95A8692F-55B9-49B6-9035-A4D19F883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Install</dc:creator>
  <cp:keywords/>
  <dc:description/>
  <cp:lastModifiedBy>Jim Thomas Gundersen</cp:lastModifiedBy>
  <cp:revision/>
  <dcterms:created xsi:type="dcterms:W3CDTF">2019-01-21T17:19:34Z</dcterms:created>
  <dcterms:modified xsi:type="dcterms:W3CDTF">2020-01-29T09:32:17Z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0x010100E0E29B0F2F3F4B418A6FF7A45EBB5350</vt:lpwstr>
  </property>
</Properties>
</file>